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0545" activeTab="0"/>
  </bookViews>
  <sheets>
    <sheet name="1" sheetId="1" r:id="rId1"/>
    <sheet name="К" sheetId="2" state="hidden" r:id="rId2"/>
    <sheet name="О" sheetId="3" state="hidden" r:id="rId3"/>
    <sheet name="С" sheetId="4" state="hidden" r:id="rId4"/>
    <sheet name="Г" sheetId="5" state="hidden" r:id="rId5"/>
    <sheet name="У" sheetId="6" state="hidden" r:id="rId6"/>
  </sheets>
  <definedNames/>
  <calcPr fullCalcOnLoad="1"/>
</workbook>
</file>

<file path=xl/sharedStrings.xml><?xml version="1.0" encoding="utf-8"?>
<sst xmlns="http://schemas.openxmlformats.org/spreadsheetml/2006/main" count="126" uniqueCount="36">
  <si>
    <t>Gid</t>
  </si>
  <si>
    <t>Название объекта</t>
  </si>
  <si>
    <t>Район</t>
  </si>
  <si>
    <t>Адрес</t>
  </si>
  <si>
    <t xml:space="preserve">Контакты (телефон, факс,     E-mail)         </t>
  </si>
  <si>
    <t>Пандус (есть/нет)</t>
  </si>
  <si>
    <t>Кнопка вызова помощи (есть/нет)</t>
  </si>
  <si>
    <t>Доступность туалета (да/нет)</t>
  </si>
  <si>
    <t>Порог в дверях (см)</t>
  </si>
  <si>
    <t>Ширина двери (см)</t>
  </si>
  <si>
    <t>Координаты объекта в WGS-84)*</t>
  </si>
  <si>
    <t>Пути движения к объекту       (от остановки транспорта)</t>
  </si>
  <si>
    <t>широта</t>
  </si>
  <si>
    <t>долгота</t>
  </si>
  <si>
    <t>Общая доступность (доступно полностью/доступно частично/доступно условно/временно недоступно/нет информации)</t>
  </si>
  <si>
    <t>Входная группа (доступна/не доступна)</t>
  </si>
  <si>
    <t>Пути движения (доступны/не доступны)</t>
  </si>
  <si>
    <t>Зона обслуживания (доступна/не доступна)</t>
  </si>
  <si>
    <t>Санитарно-бытовые помещения (доступны/не доступны)</t>
  </si>
  <si>
    <t>Средства информации и телекоммуникации (доступны/не доступны)</t>
  </si>
  <si>
    <t>Территория объекта (доступна/не доступна)</t>
  </si>
  <si>
    <t>Коэффициент доступности</t>
  </si>
  <si>
    <t>Пути движения к объекту (от остановки транспорта)</t>
  </si>
  <si>
    <t>Полное наименование объекта</t>
  </si>
  <si>
    <t>Руководитель (ФИО)</t>
  </si>
  <si>
    <t>Должность руководителя</t>
  </si>
  <si>
    <t>Режим работы</t>
  </si>
  <si>
    <t>NN</t>
  </si>
  <si>
    <t>Цильнинский район</t>
  </si>
  <si>
    <t>Рамазанов Ханяфи Валиевич</t>
  </si>
  <si>
    <t>Глава МО "Цильнинский район"</t>
  </si>
  <si>
    <t>с понедельника по пятницу с 8.00 до 17.00, обед с 12.00 до 13.00</t>
  </si>
  <si>
    <t>433610, Ульяновская область Цильнинский район с. Большое Нагаткино ул. Садовая, 4</t>
  </si>
  <si>
    <t>тел. (84-245)2-25-05, факс (84-245)2-24-55, веб-сайт: www.cilna.ru, e-mail: cilnadm@mail.ru</t>
  </si>
  <si>
    <t xml:space="preserve">Контакты (телефон, факс, электронный адрес сайта (при наличии), адрес электронной почты)         </t>
  </si>
  <si>
    <t>Муниципальное учреждение администрации муниципального образования "Цильнинский район" Ульяновской области, обществественная приёмная.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</si>
</sst>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</numFmts>
  <fonts count="38"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2" xfId="0" applyFont="1" applyBorder="1" applyAlignment="1" applyProtection="1">
      <alignment vertical="top" wrapText="1"/>
      <protection hidden="1"/>
    </xf>
    <xf numFmtId="0" fontId="2" fillId="0" borderId="11" xfId="0" applyFont="1" applyBorder="1" applyAlignment="1" applyProtection="1">
      <alignment vertical="top" wrapText="1"/>
      <protection hidden="1"/>
    </xf>
    <xf numFmtId="0" fontId="2" fillId="0" borderId="11" xfId="0" applyFont="1" applyBorder="1" applyAlignment="1" applyProtection="1">
      <alignment vertical="top" wrapText="1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center" textRotation="180"/>
      <protection hidden="1"/>
    </xf>
    <xf numFmtId="0" fontId="0" fillId="0" borderId="16" xfId="0" applyBorder="1" applyAlignment="1" applyProtection="1">
      <alignment vertical="center" textRotation="180"/>
      <protection hidden="1"/>
    </xf>
    <xf numFmtId="0" fontId="2" fillId="0" borderId="17" xfId="0" applyFont="1" applyBorder="1" applyAlignment="1" applyProtection="1">
      <alignment vertical="top" wrapText="1"/>
      <protection hidden="1"/>
    </xf>
    <xf numFmtId="0" fontId="2" fillId="0" borderId="18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1" fontId="1" fillId="0" borderId="21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1" fontId="1" fillId="0" borderId="23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1" fontId="1" fillId="0" borderId="25" xfId="0" applyNumberFormat="1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top" wrapText="1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 vertical="top" wrapText="1"/>
      <protection hidden="1"/>
    </xf>
    <xf numFmtId="0" fontId="2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1" fontId="1" fillId="0" borderId="31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 vertical="top" wrapText="1"/>
      <protection hidden="1"/>
    </xf>
    <xf numFmtId="0" fontId="2" fillId="0" borderId="33" xfId="0" applyFont="1" applyBorder="1" applyAlignment="1" applyProtection="1">
      <alignment horizontal="center" vertical="top" wrapText="1"/>
      <protection hidden="1"/>
    </xf>
    <xf numFmtId="0" fontId="1" fillId="0" borderId="23" xfId="0" applyNumberFormat="1" applyFont="1" applyBorder="1" applyAlignment="1" applyProtection="1">
      <alignment horizontal="left" vertical="top" wrapTex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23" xfId="0" applyFont="1" applyBorder="1" applyAlignment="1" applyProtection="1">
      <alignment horizontal="left" vertical="top" wrapText="1"/>
      <protection hidden="1" locked="0"/>
    </xf>
    <xf numFmtId="168" fontId="1" fillId="0" borderId="23" xfId="0" applyNumberFormat="1" applyFont="1" applyBorder="1" applyAlignment="1" applyProtection="1">
      <alignment horizontal="left" vertical="top" wrapText="1"/>
      <protection hidden="1" locked="0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2" fillId="0" borderId="17" xfId="0" applyFont="1" applyBorder="1" applyAlignment="1" applyProtection="1">
      <alignment horizontal="center" vertical="top" wrapText="1"/>
      <protection hidden="1"/>
    </xf>
    <xf numFmtId="0" fontId="2" fillId="0" borderId="35" xfId="0" applyFont="1" applyBorder="1" applyAlignment="1" applyProtection="1">
      <alignment horizontal="center" vertical="top" wrapText="1"/>
      <protection hidden="1"/>
    </xf>
    <xf numFmtId="0" fontId="2" fillId="0" borderId="36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2" fillId="0" borderId="37" xfId="0" applyFont="1" applyBorder="1" applyAlignment="1" applyProtection="1">
      <alignment horizontal="center" vertical="top" wrapText="1"/>
      <protection hidden="1"/>
    </xf>
    <xf numFmtId="0" fontId="2" fillId="0" borderId="38" xfId="0" applyFont="1" applyBorder="1" applyAlignment="1" applyProtection="1">
      <alignment horizontal="center" vertical="top" wrapText="1"/>
      <protection hidden="1"/>
    </xf>
    <xf numFmtId="0" fontId="2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A1" sqref="A1:A16384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10.00390625" style="1" customWidth="1"/>
    <col min="4" max="4" width="10.25390625" style="1" customWidth="1"/>
    <col min="5" max="5" width="10.875" style="1" customWidth="1"/>
    <col min="6" max="6" width="11.875" style="1" customWidth="1"/>
    <col min="7" max="7" width="13.00390625" style="1" customWidth="1"/>
    <col min="8" max="8" width="14.875" style="1" customWidth="1"/>
    <col min="9" max="10" width="10.00390625" style="1" bestFit="1" customWidth="1"/>
    <col min="11" max="16384" width="9.125" style="1" customWidth="1"/>
  </cols>
  <sheetData>
    <row r="1" spans="1:10" ht="26.25" customHeight="1">
      <c r="A1" s="45" t="s">
        <v>27</v>
      </c>
      <c r="B1" s="45" t="s">
        <v>23</v>
      </c>
      <c r="C1" s="45" t="s">
        <v>2</v>
      </c>
      <c r="D1" s="45" t="s">
        <v>3</v>
      </c>
      <c r="E1" s="45" t="s">
        <v>24</v>
      </c>
      <c r="F1" s="45" t="s">
        <v>25</v>
      </c>
      <c r="G1" s="45" t="s">
        <v>34</v>
      </c>
      <c r="H1" s="45" t="s">
        <v>26</v>
      </c>
      <c r="I1" s="47" t="s">
        <v>10</v>
      </c>
      <c r="J1" s="48"/>
    </row>
    <row r="2" spans="1:10" ht="18.75" customHeight="1" thickBot="1">
      <c r="A2" s="46"/>
      <c r="B2" s="46"/>
      <c r="C2" s="46"/>
      <c r="D2" s="46"/>
      <c r="E2" s="46"/>
      <c r="F2" s="46"/>
      <c r="G2" s="46"/>
      <c r="H2" s="46"/>
      <c r="I2" s="49"/>
      <c r="J2" s="50"/>
    </row>
    <row r="3" spans="1:10" ht="55.5" customHeight="1" thickBot="1">
      <c r="A3" s="46"/>
      <c r="B3" s="46"/>
      <c r="C3" s="46"/>
      <c r="D3" s="46"/>
      <c r="E3" s="46"/>
      <c r="F3" s="46"/>
      <c r="G3" s="46"/>
      <c r="H3" s="46"/>
      <c r="I3" s="44" t="s">
        <v>12</v>
      </c>
      <c r="J3" s="44" t="s">
        <v>13</v>
      </c>
    </row>
    <row r="4" spans="1:10" s="41" customFormat="1" ht="102" thickBot="1">
      <c r="A4" s="42">
        <v>1</v>
      </c>
      <c r="B4" s="40" t="s">
        <v>35</v>
      </c>
      <c r="C4" s="40" t="s">
        <v>28</v>
      </c>
      <c r="D4" s="40" t="s">
        <v>32</v>
      </c>
      <c r="E4" s="40" t="s">
        <v>29</v>
      </c>
      <c r="F4" s="40" t="s">
        <v>30</v>
      </c>
      <c r="G4" s="40" t="s">
        <v>33</v>
      </c>
      <c r="H4" s="40" t="s">
        <v>31</v>
      </c>
      <c r="I4" s="43">
        <v>54.5158333333333</v>
      </c>
      <c r="J4" s="43">
        <v>47.9741666666666</v>
      </c>
    </row>
  </sheetData>
  <sheetProtection insertRows="0"/>
  <mergeCells count="9">
    <mergeCell ref="I1:J2"/>
    <mergeCell ref="G1:G3"/>
    <mergeCell ref="A1:A3"/>
    <mergeCell ref="B1:B3"/>
    <mergeCell ref="C1:C3"/>
    <mergeCell ref="D1:D3"/>
    <mergeCell ref="E1:E3"/>
    <mergeCell ref="F1:F3"/>
    <mergeCell ref="H1:H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1" width="9.125" style="1" customWidth="1"/>
    <col min="12" max="13" width="12.25390625" style="1" customWidth="1"/>
    <col min="14" max="15" width="9.125" style="1" customWidth="1"/>
    <col min="16" max="16" width="11.625" style="1" customWidth="1"/>
    <col min="17" max="20" width="9.125" style="1" customWidth="1"/>
    <col min="21" max="21" width="14.125" style="1" hidden="1" customWidth="1"/>
    <col min="22" max="22" width="7.125" style="1" hidden="1" customWidth="1"/>
    <col min="23" max="23" width="8.25390625" style="1" hidden="1" customWidth="1"/>
    <col min="24" max="24" width="7.25390625" style="1" hidden="1" customWidth="1"/>
    <col min="25" max="25" width="6.625" style="1" hidden="1" customWidth="1"/>
    <col min="26" max="26" width="8.75390625" style="1" hidden="1" customWidth="1"/>
    <col min="27" max="27" width="6.625" style="1" hidden="1" customWidth="1"/>
    <col min="28" max="28" width="0" style="1" hidden="1" customWidth="1"/>
    <col min="29" max="16384" width="9.125" style="1" customWidth="1"/>
  </cols>
  <sheetData>
    <row r="1" spans="1:21" ht="157.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11</v>
      </c>
      <c r="N1" s="6" t="s">
        <v>5</v>
      </c>
      <c r="O1" s="7" t="s">
        <v>6</v>
      </c>
      <c r="P1" s="7" t="s">
        <v>7</v>
      </c>
      <c r="Q1" s="7" t="s">
        <v>8</v>
      </c>
      <c r="R1" s="13" t="s">
        <v>9</v>
      </c>
      <c r="S1" s="51" t="s">
        <v>10</v>
      </c>
      <c r="T1" s="52"/>
      <c r="U1" s="11" t="s">
        <v>21</v>
      </c>
    </row>
    <row r="2" spans="1:28" s="23" customFormat="1" ht="12" customHeight="1" thickBot="1">
      <c r="A2" s="24">
        <v>1</v>
      </c>
      <c r="B2" s="25" t="str">
        <f>1!B4</f>
        <v>Муниципальное учреждение администрации муниципального образования "Цильнинский район" Ульяновской области, обществественная приёмная.</v>
      </c>
      <c r="C2" s="25" t="str">
        <f>1!C4</f>
        <v>Цильнинский район</v>
      </c>
      <c r="D2" s="25" t="str">
        <f>1!D4</f>
        <v>433610, Ульяновская область Цильнинский район с. Большое Нагаткино ул. Садовая, 4</v>
      </c>
      <c r="E2" s="25" t="str">
        <f>1!G4</f>
        <v>тел. (84-245)2-25-05, факс (84-245)2-24-55, веб-сайт: www.cilna.ru, e-mail: cilnadm@mail.ru</v>
      </c>
      <c r="F2" s="26" t="e">
        <f>U2</f>
        <v>#REF!</v>
      </c>
      <c r="G2" s="27" t="e">
        <f>1!#REF!</f>
        <v>#REF!</v>
      </c>
      <c r="H2" s="27" t="e">
        <f>1!#REF!</f>
        <v>#REF!</v>
      </c>
      <c r="I2" s="27" t="e">
        <f>1!#REF!</f>
        <v>#REF!</v>
      </c>
      <c r="J2" s="27" t="e">
        <f>1!#REF!</f>
        <v>#REF!</v>
      </c>
      <c r="K2" s="27" t="e">
        <f>1!#REF!</f>
        <v>#REF!</v>
      </c>
      <c r="L2" s="28" t="e">
        <f>1!#REF!</f>
        <v>#REF!</v>
      </c>
      <c r="M2" s="28" t="e">
        <f>1!#REF!</f>
        <v>#REF!</v>
      </c>
      <c r="N2" s="28" t="e">
        <f>1!#REF!</f>
        <v>#REF!</v>
      </c>
      <c r="O2" s="28" t="e">
        <f>1!#REF!</f>
        <v>#REF!</v>
      </c>
      <c r="P2" s="28" t="e">
        <f>1!#REF!</f>
        <v>#REF!</v>
      </c>
      <c r="Q2" s="28" t="e">
        <f>1!#REF!</f>
        <v>#REF!</v>
      </c>
      <c r="R2" s="29" t="e">
        <f>1!#REF!</f>
        <v>#REF!</v>
      </c>
      <c r="S2" s="30">
        <f>1!I4</f>
        <v>54.5158333333333</v>
      </c>
      <c r="T2" s="31">
        <f>1!J4</f>
        <v>47.9741666666666</v>
      </c>
      <c r="U2" s="22" t="e">
        <f>((V2+W2+X2+Y2+Z2+AA2+AB2)/7)</f>
        <v>#REF!</v>
      </c>
      <c r="V2" s="23" t="e">
        <f aca="true" t="shared" si="0" ref="V2:AB4">IF(G2="ДП","1",IF(G2="ДЧ","2",IF(G2="ДУ","3","4")))</f>
        <v>#REF!</v>
      </c>
      <c r="W2" s="23" t="e">
        <f t="shared" si="0"/>
        <v>#REF!</v>
      </c>
      <c r="X2" s="23" t="e">
        <f t="shared" si="0"/>
        <v>#REF!</v>
      </c>
      <c r="Y2" s="23" t="e">
        <f t="shared" si="0"/>
        <v>#REF!</v>
      </c>
      <c r="Z2" s="23" t="e">
        <f t="shared" si="0"/>
        <v>#REF!</v>
      </c>
      <c r="AA2" s="23" t="e">
        <f t="shared" si="0"/>
        <v>#REF!</v>
      </c>
      <c r="AB2" s="23" t="e">
        <f t="shared" si="0"/>
        <v>#REF!</v>
      </c>
    </row>
    <row r="3" spans="1:28" s="23" customFormat="1" ht="12" customHeight="1" thickBot="1">
      <c r="A3" s="32">
        <v>2</v>
      </c>
      <c r="B3" s="17" t="e">
        <f>1!#REF!</f>
        <v>#REF!</v>
      </c>
      <c r="C3" s="17" t="e">
        <f>1!#REF!</f>
        <v>#REF!</v>
      </c>
      <c r="D3" s="17" t="e">
        <f>1!#REF!</f>
        <v>#REF!</v>
      </c>
      <c r="E3" s="17" t="e">
        <f>1!#REF!</f>
        <v>#REF!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 t="e">
        <f>1!#REF!</f>
        <v>#REF!</v>
      </c>
      <c r="T3" s="15" t="e">
        <f>1!#REF!</f>
        <v>#REF!</v>
      </c>
      <c r="U3" s="22" t="e">
        <f>((V3+W3+X3+Y3+Z3+AA3+AB3)/7)</f>
        <v>#REF!</v>
      </c>
      <c r="V3" s="23" t="e">
        <f t="shared" si="0"/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32">
        <v>3</v>
      </c>
      <c r="B4" s="33" t="e">
        <f>1!#REF!</f>
        <v>#REF!</v>
      </c>
      <c r="C4" s="33" t="e">
        <f>1!#REF!</f>
        <v>#REF!</v>
      </c>
      <c r="D4" s="33" t="e">
        <f>1!#REF!</f>
        <v>#REF!</v>
      </c>
      <c r="E4" s="33" t="e">
        <f>1!#REF!</f>
        <v>#REF!</v>
      </c>
      <c r="F4" s="34" t="e">
        <f>U4</f>
        <v>#REF!</v>
      </c>
      <c r="G4" s="35" t="e">
        <f>1!#REF!</f>
        <v>#REF!</v>
      </c>
      <c r="H4" s="35" t="e">
        <f>1!#REF!</f>
        <v>#REF!</v>
      </c>
      <c r="I4" s="35" t="e">
        <f>1!#REF!</f>
        <v>#REF!</v>
      </c>
      <c r="J4" s="35" t="e">
        <f>1!#REF!</f>
        <v>#REF!</v>
      </c>
      <c r="K4" s="35" t="e">
        <f>1!#REF!</f>
        <v>#REF!</v>
      </c>
      <c r="L4" s="36" t="e">
        <f>1!#REF!</f>
        <v>#REF!</v>
      </c>
      <c r="M4" s="36" t="e">
        <f>1!#REF!</f>
        <v>#REF!</v>
      </c>
      <c r="N4" s="36" t="e">
        <f>1!#REF!</f>
        <v>#REF!</v>
      </c>
      <c r="O4" s="36" t="e">
        <f>1!#REF!</f>
        <v>#REF!</v>
      </c>
      <c r="P4" s="36" t="e">
        <f>1!#REF!</f>
        <v>#REF!</v>
      </c>
      <c r="Q4" s="36" t="e">
        <f>1!#REF!</f>
        <v>#REF!</v>
      </c>
      <c r="R4" s="37" t="e">
        <f>1!#REF!</f>
        <v>#REF!</v>
      </c>
      <c r="S4" s="38" t="e">
        <f>1!#REF!</f>
        <v>#REF!</v>
      </c>
      <c r="T4" s="39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</sheetData>
  <sheetProtection password="CB4D" sheet="1" objects="1" insertRows="0"/>
  <mergeCells count="1">
    <mergeCell ref="S1:T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50.7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Муниципальное учреждение администрации муниципального образования "Цильнинский район" Ульяновской области, обществественная приёмная.</v>
      </c>
      <c r="C3" s="17" t="str">
        <f>1!C4</f>
        <v>Цильнинский район</v>
      </c>
      <c r="D3" s="17" t="str">
        <f>1!D4</f>
        <v>433610, Ульяновская область Цильнинский район с. Большое Нагаткино ул. Садовая, 4</v>
      </c>
      <c r="E3" s="17" t="str">
        <f>1!G4</f>
        <v>тел. (84-245)2-25-05, факс (84-245)2-24-55, веб-сайт: www.cilna.ru, e-mail: cilnadm@mail.ru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>
        <f>1!I4</f>
        <v>54.5158333333333</v>
      </c>
      <c r="T3" s="15">
        <f>1!J4</f>
        <v>47.9741666666666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sheet="1"/>
  <mergeCells count="1">
    <mergeCell ref="S1:T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47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Муниципальное учреждение администрации муниципального образования "Цильнинский район" Ульяновской области, обществественная приёмная.</v>
      </c>
      <c r="C3" s="17" t="str">
        <f>1!C4</f>
        <v>Цильнинский район</v>
      </c>
      <c r="D3" s="17" t="str">
        <f>1!D4</f>
        <v>433610, Ульяновская область Цильнинский район с. Большое Нагаткино ул. Садовая, 4</v>
      </c>
      <c r="E3" s="17" t="str">
        <f>1!G4</f>
        <v>тел. (84-245)2-25-05, факс (84-245)2-24-55, веб-сайт: www.cilna.ru, e-mail: cilnadm@mail.ru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>
        <f>1!I4</f>
        <v>54.5158333333333</v>
      </c>
      <c r="T3" s="15">
        <f>1!J4</f>
        <v>47.9741666666666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password="CB4D" sheet="1"/>
  <mergeCells count="1">
    <mergeCell ref="S1:T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46.2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Муниципальное учреждение администрации муниципального образования "Цильнинский район" Ульяновской области, обществественная приёмная.</v>
      </c>
      <c r="C3" s="17" t="str">
        <f>1!C4</f>
        <v>Цильнинский район</v>
      </c>
      <c r="D3" s="17" t="str">
        <f>1!D4</f>
        <v>433610, Ульяновская область Цильнинский район с. Большое Нагаткино ул. Садовая, 4</v>
      </c>
      <c r="E3" s="17" t="str">
        <f>1!G4</f>
        <v>тел. (84-245)2-25-05, факс (84-245)2-24-55, веб-сайт: www.cilna.ru, e-mail: cilnadm@mail.ru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>
        <f>1!I4</f>
        <v>54.5158333333333</v>
      </c>
      <c r="T3" s="15">
        <f>1!J4</f>
        <v>47.9741666666666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password="CB4D" sheet="1"/>
  <mergeCells count="1">
    <mergeCell ref="S1:T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20" width="9.125" style="1" customWidth="1"/>
    <col min="21" max="28" width="0" style="1" hidden="1" customWidth="1"/>
    <col min="29" max="16384" width="9.125" style="1" customWidth="1"/>
  </cols>
  <sheetData>
    <row r="1" spans="1:21" ht="147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22</v>
      </c>
      <c r="N1" s="6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53" t="s">
        <v>10</v>
      </c>
      <c r="T1" s="54"/>
      <c r="U1" s="11" t="s">
        <v>21</v>
      </c>
    </row>
    <row r="2" spans="1:21" ht="13.5" thickBot="1">
      <c r="A2" s="5"/>
      <c r="B2" s="5"/>
      <c r="C2" s="2"/>
      <c r="D2" s="4"/>
      <c r="E2" s="4"/>
      <c r="F2" s="9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10" t="s">
        <v>12</v>
      </c>
      <c r="T2" s="10" t="s">
        <v>13</v>
      </c>
      <c r="U2" s="12"/>
    </row>
    <row r="3" spans="1:28" s="23" customFormat="1" ht="12" customHeight="1" thickBot="1">
      <c r="A3" s="16">
        <v>1</v>
      </c>
      <c r="B3" s="17" t="str">
        <f>1!B4</f>
        <v>Муниципальное учреждение администрации муниципального образования "Цильнинский район" Ульяновской области, обществественная приёмная.</v>
      </c>
      <c r="C3" s="17" t="str">
        <f>1!C4</f>
        <v>Цильнинский район</v>
      </c>
      <c r="D3" s="17" t="str">
        <f>1!D4</f>
        <v>433610, Ульяновская область Цильнинский район с. Большое Нагаткино ул. Садовая, 4</v>
      </c>
      <c r="E3" s="17" t="str">
        <f>1!G4</f>
        <v>тел. (84-245)2-25-05, факс (84-245)2-24-55, веб-сайт: www.cilna.ru, e-mail: cilnadm@mail.ru</v>
      </c>
      <c r="F3" s="18" t="e">
        <f>U3</f>
        <v>#REF!</v>
      </c>
      <c r="G3" s="19" t="e">
        <f>1!#REF!</f>
        <v>#REF!</v>
      </c>
      <c r="H3" s="19" t="e">
        <f>1!#REF!</f>
        <v>#REF!</v>
      </c>
      <c r="I3" s="19" t="e">
        <f>1!#REF!</f>
        <v>#REF!</v>
      </c>
      <c r="J3" s="19" t="e">
        <f>1!#REF!</f>
        <v>#REF!</v>
      </c>
      <c r="K3" s="19" t="e">
        <f>1!#REF!</f>
        <v>#REF!</v>
      </c>
      <c r="L3" s="20" t="e">
        <f>1!#REF!</f>
        <v>#REF!</v>
      </c>
      <c r="M3" s="20" t="e">
        <f>1!#REF!</f>
        <v>#REF!</v>
      </c>
      <c r="N3" s="20" t="e">
        <f>1!#REF!</f>
        <v>#REF!</v>
      </c>
      <c r="O3" s="20" t="e">
        <f>1!#REF!</f>
        <v>#REF!</v>
      </c>
      <c r="P3" s="20" t="e">
        <f>1!#REF!</f>
        <v>#REF!</v>
      </c>
      <c r="Q3" s="20" t="e">
        <f>1!#REF!</f>
        <v>#REF!</v>
      </c>
      <c r="R3" s="21" t="e">
        <f>1!#REF!</f>
        <v>#REF!</v>
      </c>
      <c r="S3" s="14">
        <f>1!I4</f>
        <v>54.5158333333333</v>
      </c>
      <c r="T3" s="15">
        <f>1!J4</f>
        <v>47.9741666666666</v>
      </c>
      <c r="U3" s="22" t="e">
        <f>((V3+W3+X3+Y3+Z3+AA3+AB3)/7)</f>
        <v>#REF!</v>
      </c>
      <c r="V3" s="23" t="e">
        <f aca="true" t="shared" si="0" ref="V3:AB5">IF(G3="ДП","1",IF(G3="ДЧ","2",IF(G3="ДУ","3","4")))</f>
        <v>#REF!</v>
      </c>
      <c r="W3" s="23" t="e">
        <f t="shared" si="0"/>
        <v>#REF!</v>
      </c>
      <c r="X3" s="23" t="e">
        <f t="shared" si="0"/>
        <v>#REF!</v>
      </c>
      <c r="Y3" s="23" t="e">
        <f t="shared" si="0"/>
        <v>#REF!</v>
      </c>
      <c r="Z3" s="23" t="e">
        <f t="shared" si="0"/>
        <v>#REF!</v>
      </c>
      <c r="AA3" s="23" t="e">
        <f t="shared" si="0"/>
        <v>#REF!</v>
      </c>
      <c r="AB3" s="23" t="e">
        <f t="shared" si="0"/>
        <v>#REF!</v>
      </c>
    </row>
    <row r="4" spans="1:28" s="23" customFormat="1" ht="12" customHeight="1" thickBot="1">
      <c r="A4" s="16">
        <v>2</v>
      </c>
      <c r="B4" s="17" t="e">
        <f>1!#REF!</f>
        <v>#REF!</v>
      </c>
      <c r="C4" s="17" t="e">
        <f>1!#REF!</f>
        <v>#REF!</v>
      </c>
      <c r="D4" s="17" t="e">
        <f>1!#REF!</f>
        <v>#REF!</v>
      </c>
      <c r="E4" s="17" t="e">
        <f>1!#REF!</f>
        <v>#REF!</v>
      </c>
      <c r="F4" s="18" t="e">
        <f>U4</f>
        <v>#REF!</v>
      </c>
      <c r="G4" s="19" t="e">
        <f>1!#REF!</f>
        <v>#REF!</v>
      </c>
      <c r="H4" s="19" t="e">
        <f>1!#REF!</f>
        <v>#REF!</v>
      </c>
      <c r="I4" s="19" t="e">
        <f>1!#REF!</f>
        <v>#REF!</v>
      </c>
      <c r="J4" s="19" t="e">
        <f>1!#REF!</f>
        <v>#REF!</v>
      </c>
      <c r="K4" s="19" t="e">
        <f>1!#REF!</f>
        <v>#REF!</v>
      </c>
      <c r="L4" s="20" t="e">
        <f>1!#REF!</f>
        <v>#REF!</v>
      </c>
      <c r="M4" s="20" t="e">
        <f>1!#REF!</f>
        <v>#REF!</v>
      </c>
      <c r="N4" s="20" t="e">
        <f>1!#REF!</f>
        <v>#REF!</v>
      </c>
      <c r="O4" s="20" t="e">
        <f>1!#REF!</f>
        <v>#REF!</v>
      </c>
      <c r="P4" s="20" t="e">
        <f>1!#REF!</f>
        <v>#REF!</v>
      </c>
      <c r="Q4" s="20" t="e">
        <f>1!#REF!</f>
        <v>#REF!</v>
      </c>
      <c r="R4" s="21" t="e">
        <f>1!#REF!</f>
        <v>#REF!</v>
      </c>
      <c r="S4" s="14" t="e">
        <f>1!#REF!</f>
        <v>#REF!</v>
      </c>
      <c r="T4" s="15" t="e">
        <f>1!#REF!</f>
        <v>#REF!</v>
      </c>
      <c r="U4" s="22" t="e">
        <f>((V4+W4+X4+Y4+Z4+AA4+AB4)/7)</f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</row>
    <row r="5" spans="1:28" s="23" customFormat="1" ht="12" customHeight="1" thickBot="1">
      <c r="A5" s="16">
        <v>3</v>
      </c>
      <c r="B5" s="17" t="e">
        <f>1!#REF!</f>
        <v>#REF!</v>
      </c>
      <c r="C5" s="17" t="e">
        <f>1!#REF!</f>
        <v>#REF!</v>
      </c>
      <c r="D5" s="17" t="e">
        <f>1!#REF!</f>
        <v>#REF!</v>
      </c>
      <c r="E5" s="17" t="e">
        <f>1!#REF!</f>
        <v>#REF!</v>
      </c>
      <c r="F5" s="18" t="e">
        <f>U5</f>
        <v>#REF!</v>
      </c>
      <c r="G5" s="19" t="e">
        <f>1!#REF!</f>
        <v>#REF!</v>
      </c>
      <c r="H5" s="19" t="e">
        <f>1!#REF!</f>
        <v>#REF!</v>
      </c>
      <c r="I5" s="19" t="e">
        <f>1!#REF!</f>
        <v>#REF!</v>
      </c>
      <c r="J5" s="19" t="e">
        <f>1!#REF!</f>
        <v>#REF!</v>
      </c>
      <c r="K5" s="19" t="e">
        <f>1!#REF!</f>
        <v>#REF!</v>
      </c>
      <c r="L5" s="20" t="e">
        <f>1!#REF!</f>
        <v>#REF!</v>
      </c>
      <c r="M5" s="20" t="e">
        <f>1!#REF!</f>
        <v>#REF!</v>
      </c>
      <c r="N5" s="20" t="e">
        <f>1!#REF!</f>
        <v>#REF!</v>
      </c>
      <c r="O5" s="20" t="e">
        <f>1!#REF!</f>
        <v>#REF!</v>
      </c>
      <c r="P5" s="20" t="e">
        <f>1!#REF!</f>
        <v>#REF!</v>
      </c>
      <c r="Q5" s="20" t="e">
        <f>1!#REF!</f>
        <v>#REF!</v>
      </c>
      <c r="R5" s="21" t="e">
        <f>1!#REF!</f>
        <v>#REF!</v>
      </c>
      <c r="S5" s="14" t="e">
        <f>1!#REF!</f>
        <v>#REF!</v>
      </c>
      <c r="T5" s="15" t="e">
        <f>1!#REF!</f>
        <v>#REF!</v>
      </c>
      <c r="U5" s="22" t="e">
        <f>((V5+W5+X5+Y5+Z5+AA5+AB5)/7)</f>
        <v>#REF!</v>
      </c>
      <c r="V5" s="23" t="e">
        <f t="shared" si="0"/>
        <v>#REF!</v>
      </c>
      <c r="W5" s="23" t="e">
        <f t="shared" si="0"/>
        <v>#REF!</v>
      </c>
      <c r="X5" s="23" t="e">
        <f t="shared" si="0"/>
        <v>#REF!</v>
      </c>
      <c r="Y5" s="23" t="e">
        <f t="shared" si="0"/>
        <v>#REF!</v>
      </c>
      <c r="Z5" s="23" t="e">
        <f t="shared" si="0"/>
        <v>#REF!</v>
      </c>
      <c r="AA5" s="23" t="e">
        <f t="shared" si="0"/>
        <v>#REF!</v>
      </c>
      <c r="AB5" s="23" t="e">
        <f t="shared" si="0"/>
        <v>#REF!</v>
      </c>
    </row>
  </sheetData>
  <sheetProtection password="CB4D" sheet="1"/>
  <mergeCells count="1">
    <mergeCell ref="S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E-UL</dc:creator>
  <cp:keywords/>
  <dc:description/>
  <cp:lastModifiedBy>user</cp:lastModifiedBy>
  <cp:lastPrinted>2013-08-05T12:00:26Z</cp:lastPrinted>
  <dcterms:created xsi:type="dcterms:W3CDTF">2012-10-31T06:34:00Z</dcterms:created>
  <dcterms:modified xsi:type="dcterms:W3CDTF">2018-03-28T14:05:49Z</dcterms:modified>
  <cp:category/>
  <cp:version/>
  <cp:contentType/>
  <cp:contentStatus/>
</cp:coreProperties>
</file>